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00" activeTab="0"/>
  </bookViews>
  <sheets>
    <sheet name="Diagnostic" sheetId="1" r:id="rId1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<sst xmlns="http://schemas.openxmlformats.org/spreadsheetml/2006/main" count="325" uniqueCount="175">
  <si>
    <t>ID</t>
  </si>
  <si>
    <t>Thématique</t>
  </si>
  <si>
    <t>Libellé du critère</t>
  </si>
  <si>
    <t>Évaluation</t>
  </si>
  <si>
    <t>Commentaire</t>
  </si>
  <si>
    <t>à évaluer</t>
  </si>
  <si>
    <t>Conforme</t>
  </si>
  <si>
    <t>Non conforme</t>
  </si>
  <si>
    <t>Non Applicable</t>
  </si>
  <si>
    <t>1.1</t>
  </si>
  <si>
    <t>Stratégie</t>
  </si>
  <si>
    <t>Le service numérique a-t-il été évalué favorablement en termes d'utilité en tenant compte de ses impacts environnementaux ?</t>
  </si>
  <si>
    <t>1.2</t>
  </si>
  <si>
    <t>Le service numérique a-t-il défini ses cibles utilisatrices ?</t>
  </si>
  <si>
    <t>1.3</t>
  </si>
  <si>
    <t>Le service numérique a-t-il défini les besoins métiers et les attentes réelles des utilisateurs cibles ?</t>
  </si>
  <si>
    <t>1.4</t>
  </si>
  <si>
    <t>Le service numérique a-t-il défini la liste des profils de matériel que les utilisateurs vont pouvoir employer pour y accéder ?</t>
  </si>
  <si>
    <t>1.5</t>
  </si>
  <si>
    <t>Le service numérique est-il utilisable sur des terminaux âgés de 5 ans ou plus ?</t>
  </si>
  <si>
    <t>1.6</t>
  </si>
  <si>
    <t>Le service numérique s'adapte-t-il à différents types de terminaux d'affichage ?</t>
  </si>
  <si>
    <t>1.7</t>
  </si>
  <si>
    <t>Le service numérique a-t-il été conçu avec des technologies standard interopérables plutôt que des technologies spécifiques et fermées ?</t>
  </si>
  <si>
    <t>1.8</t>
  </si>
  <si>
    <t>Le service numérique a-t-il au moins un référent identifié en écoconception numérique ?</t>
  </si>
  <si>
    <t>1.9</t>
  </si>
  <si>
    <t>Le service numérique a-t-il identifié des indicateurs pour mesurer ses impacts environnementaux ?</t>
  </si>
  <si>
    <t>1.10</t>
  </si>
  <si>
    <t>Le service numérique s'est-il fixé des objectifs en matière de réduction ou de limitation de ses propres impacts environnementaux ?</t>
  </si>
  <si>
    <t>1.11</t>
  </si>
  <si>
    <t>Le service numérique réalise-t-il régulièrement des revues pour s'assurer du respect de la réduction ou de la limitation de ses impacts environnementaux ?</t>
  </si>
  <si>
    <t>1.12</t>
  </si>
  <si>
    <t>Le service numérique publie-t-il une déclaration ou une politique d'écoconception ?</t>
  </si>
  <si>
    <t>2.1</t>
  </si>
  <si>
    <t>Spécifications</t>
  </si>
  <si>
    <t>Le service numérique a-t-il été conçu avec une revue de conception et une revue de code en ayant pour un des objectifs de réduire les impacts environnementaux de chaque fonctionnalité ?</t>
  </si>
  <si>
    <t>2.2</t>
  </si>
  <si>
    <t>Le service numérique a-t-il prévu une stratégie de décommissionnement pour ses fonctionnalités, ses composants ou ses environnements non utilisés ?</t>
  </si>
  <si>
    <t>2.3</t>
  </si>
  <si>
    <t>Le service numérique impose-t-il à ses fournisseurs de garantir une démarche de réduction de leurs impacts environnementaux ?</t>
  </si>
  <si>
    <t>2.4</t>
  </si>
  <si>
    <t>Le service numérique a-t-il pris en compte les impacts environnementaux des composants d'interface prêts à l'emploi utilisés ?</t>
  </si>
  <si>
    <t>2.5</t>
  </si>
  <si>
    <t>Le service numérique a-t-il pris en compte les impacts environnementaux des services tiers utilisés lors de leur sélection ?</t>
  </si>
  <si>
    <t>3.1</t>
  </si>
  <si>
    <t>Architecture</t>
  </si>
  <si>
    <t>Le service numérique repose-t-il sur une architecture, des ressources ou des composants conçus pour réduire leurs propres impacts environnementaux ?</t>
  </si>
  <si>
    <t>3.2</t>
  </si>
  <si>
    <t>Le service numérique fonctionne-t-il sur une architecture pouvant adapter la quantité de ressources utilisées en fonction de la consommation du service ?</t>
  </si>
  <si>
    <t>3.3</t>
  </si>
  <si>
    <t>Le service numérique a-t-il pris en compte l'évolution technique des protocoles ?</t>
  </si>
  <si>
    <t>3.4</t>
  </si>
  <si>
    <t>Le service numérique utilise-t-il un protocole d'échange adapté aux contenus transférés ?</t>
  </si>
  <si>
    <t>3.5</t>
  </si>
  <si>
    <t>Le service numérique garantit-il la mise à disposition de mises à jour correctives pendant toute la durée de vie prévue des équipements et des logiciels liés au service ?</t>
  </si>
  <si>
    <t>3.6</t>
  </si>
  <si>
    <t>Le service numérique propose-t-il d'installer des mises à jour correctives indépendamment des mises à jour évolutives ?</t>
  </si>
  <si>
    <t>4.1</t>
  </si>
  <si>
    <t>UX/UI</t>
  </si>
  <si>
    <t>Le service numérique est-il utilisable via une connexion bas débit ?</t>
  </si>
  <si>
    <t>4.2</t>
  </si>
  <si>
    <t>Le service numérique comporte-t-il uniquement des éléments animations, vidéos et sons dont la lecture automatique est désactivée ?</t>
  </si>
  <si>
    <t>4.3</t>
  </si>
  <si>
    <t>Le service numérique affiche-t-il uniquement des contenus sans défilement de page infini ?</t>
  </si>
  <si>
    <t>4.4</t>
  </si>
  <si>
    <t>Le service numérique optimise-t-il le parcours de navigation pour chaque fonctionnalité principale ?</t>
  </si>
  <si>
    <t>4.5</t>
  </si>
  <si>
    <t>Le service numérique permet-il à l'utilisateur de décider de l'activation d'un service tiers ?</t>
  </si>
  <si>
    <t>4.6</t>
  </si>
  <si>
    <t>Le service numérique utilise-t-il majoritairement des composants fonctionnels natifs du système d'exploitation, du navigateur ou du langage utilisé ?</t>
  </si>
  <si>
    <t>4.7</t>
  </si>
  <si>
    <t>Le service numérique utilise-t-il uniquement du contenu vidéo, audio et animé porteur d'informations ?</t>
  </si>
  <si>
    <t>4.8</t>
  </si>
  <si>
    <t>Le service numérique utilise-t-il du texte ou de l'image au lieu de contenu vidéo, audio ou animé lorsque cela est possible ?</t>
  </si>
  <si>
    <t>4.9</t>
  </si>
  <si>
    <t>Le service numérique permet-il de mettre en pause les animations, défilement ou clignotement ?</t>
  </si>
  <si>
    <t>4.10</t>
  </si>
  <si>
    <t>Le service numérique utilise-t-il majoritairement des polices de caractères du système d'exploitation ?</t>
  </si>
  <si>
    <t>4.11</t>
  </si>
  <si>
    <t>Le service numérique limite-t-il les requêtes serveur lors de la saisie utilisateur ?</t>
  </si>
  <si>
    <t>4.12</t>
  </si>
  <si>
    <t>Le service numérique informe-t-il l'utilisateur du format de saisie attendu avant sa validation ?</t>
  </si>
  <si>
    <t>4.13</t>
  </si>
  <si>
    <t>Le service numérique vérifie-t-il les saisies et les formats de données obligatoires à la soumission d'un formulaire sans requête serveur lorsque c'est possible ?</t>
  </si>
  <si>
    <t>4.14</t>
  </si>
  <si>
    <t>Le service numérique informe-t-il l'utilisateur, avant le transfert, des poids et formats de fichier attendus ?</t>
  </si>
  <si>
    <t>4.15</t>
  </si>
  <si>
    <t>Le service numérique vérifie-t-il des limites de poids et de formats sur les fichiers pouvant être transmis par l'utilisateur ?</t>
  </si>
  <si>
    <t>4.16</t>
  </si>
  <si>
    <t>Le service numérique indique-t-il à l'utilisateur que l'utilisation d'une fonctionnalité a des impacts environnementaux importants ?</t>
  </si>
  <si>
    <t>4.17</t>
  </si>
  <si>
    <t>Le service numérique propose-t-il des notifications uniquement lorsque c'est nécessaire ?</t>
  </si>
  <si>
    <t>4.18</t>
  </si>
  <si>
    <t>Le service numérique permet-il à l'utilisateur de contrôler les notifications qu'il reçoit ?</t>
  </si>
  <si>
    <t>4.19</t>
  </si>
  <si>
    <t>Le service numérique fournit-il à l'utilisateur un moyen de contrôle sur ses contenus et ses services afin de réduire les impacts environnementaux ?</t>
  </si>
  <si>
    <t>5.1</t>
  </si>
  <si>
    <t>Contenus</t>
  </si>
  <si>
    <t>Le service numérique utilise-t-il un format de fichier adapté au contenu et au contexte de visualisation de chaque image ?</t>
  </si>
  <si>
    <t>5.2</t>
  </si>
  <si>
    <t>Le service numérique propose-t-il des images dont le niveau de compression est adapté au contenu et au contexte de visualisation ?</t>
  </si>
  <si>
    <t>5.3</t>
  </si>
  <si>
    <t>Le service numérique utilise-t-il un format de fichier adapté au contenu et au contexte de visualisation pour chaque vidéo ?</t>
  </si>
  <si>
    <t>5.4</t>
  </si>
  <si>
    <t>Le service numérique propose-t-il des vidéos dont le niveau de compression est adapté au contenu et au contexte de visualisation ?</t>
  </si>
  <si>
    <t>5.5</t>
  </si>
  <si>
    <t>Le service numérique utilise-t-il un format de fichier adapté au contenu et au contexte d'écoute de chaque contenu audio ?</t>
  </si>
  <si>
    <t>5.6</t>
  </si>
  <si>
    <t>Le service numérique propose-t-il des contenus audio dont le niveau de compression est adapté au contenu et au contexte d'écoute ?</t>
  </si>
  <si>
    <t>5.7</t>
  </si>
  <si>
    <t>Le service numérique utilise-t-il un format de fichier adapté au contenu et au contexte d'utilisation pour chaque document ?</t>
  </si>
  <si>
    <t>5.8</t>
  </si>
  <si>
    <t>Le service numérique propose-t-il des documents dont le niveau de compression est adapté au contenu et au contexte d'utilisation ?</t>
  </si>
  <si>
    <t>5.9</t>
  </si>
  <si>
    <t>Le service numérique a-t-il une stratégie d'archivage et de suppression, automatiques ou manuelles, des contenus obsolètes ou périmés ?</t>
  </si>
  <si>
    <t>6.1</t>
  </si>
  <si>
    <t>Frontend</t>
  </si>
  <si>
    <t>Le service numérique s'astreint-il à un poids maximum par écran ?</t>
  </si>
  <si>
    <t>6.2</t>
  </si>
  <si>
    <t>Le service numérique s'astreint-il à une limite de requêtes par écran ?</t>
  </si>
  <si>
    <t>6.3</t>
  </si>
  <si>
    <t>Le service numérique utilise-t-il des mécanismes de mises en cache pour la totalité des contenus transférés dont il a le contrôle ?</t>
  </si>
  <si>
    <t>6.4</t>
  </si>
  <si>
    <t>Le service numérique a-t-il mis en place des techniques de compression sur la totalité des ressources transférées dont il a le contrôle ?</t>
  </si>
  <si>
    <t>6.5</t>
  </si>
  <si>
    <t>Le service numérique affiche-t-il majoritairement des éléments graphiques et des médias dont les dimensions d'origine correspondent aux dimensions du contexte d'affichage ?</t>
  </si>
  <si>
    <t>6.6</t>
  </si>
  <si>
    <t>Le service numérique propose-t-il un mécanisme de chargement progressif pour les éléments graphiques et les médias le nécessitant ?</t>
  </si>
  <si>
    <t>6.7</t>
  </si>
  <si>
    <t>Le service numérique se limite-t-il au chargement des composants utilisés au sein des bibliothèques lorsque cela est possible ?</t>
  </si>
  <si>
    <t>6.8</t>
  </si>
  <si>
    <t>Le service numérique évite-t-il de déclencher le chargement de ressources et de contenus inutilisés pour chaque fonctionnalité ?</t>
  </si>
  <si>
    <t>6.9</t>
  </si>
  <si>
    <t>Le service numérique utilise-t-il un stockage côté client de certaines ressources afin d'éviter des échanges réseaux inutiles ?</t>
  </si>
  <si>
    <t>6.10</t>
  </si>
  <si>
    <t>Le service numérique restreint-il l'usage des capteurs des terminaux utilisateur au besoin du service plutôt qu'en permanence ?</t>
  </si>
  <si>
    <t>6.11</t>
  </si>
  <si>
    <t>Le service numérique héberge-t-il les ressources statiques transférées dont il est l'émetteur sur un même domaine ?</t>
  </si>
  <si>
    <t>7.1</t>
  </si>
  <si>
    <t>Backend</t>
  </si>
  <si>
    <t>Le service numérique a-t-il recours à un système de cache serveur pour les données les plus utilisées ?</t>
  </si>
  <si>
    <t>7.2</t>
  </si>
  <si>
    <t>Le service numérique est-il configuré pour transmettre depuis le serveur des contenus compressés au client qui les accepte ?</t>
  </si>
  <si>
    <t>7.3</t>
  </si>
  <si>
    <t>Le service numérique définit-il des durées de conservation sur les données et documents qui le nécessitent ?</t>
  </si>
  <si>
    <t>7.4</t>
  </si>
  <si>
    <t>Le service numérique archive-t-il ou supprime-t-il les données et documents après expiration de leur durée de conservation ?</t>
  </si>
  <si>
    <t>7.5</t>
  </si>
  <si>
    <t>Le service numérique informe-t-il l'utilisateur d'un traitement en cours en arrière-plan ?</t>
  </si>
  <si>
    <t>8.1</t>
  </si>
  <si>
    <t>Hébergement</t>
  </si>
  <si>
    <t>Le service numérique utilise-t-il un hébergement signataire du Code de Conduite européen sur les Datacentres ?</t>
  </si>
  <si>
    <t>8.2</t>
  </si>
  <si>
    <t>Le service numérique utilise-t-il un hébergement ayant une démarche de réduction de son impact écologique ?</t>
  </si>
  <si>
    <t>8.3</t>
  </si>
  <si>
    <t>Le service numérique utilise-t-il un hébergement qui fournit une politique de gestion durable des équipements ?</t>
  </si>
  <si>
    <t>8.4</t>
  </si>
  <si>
    <t>Le service numérique utilise-t-il un hébergement qui fournit des indicateurs d'impacts environnementaux liés à son activité ?</t>
  </si>
  <si>
    <t>8.5</t>
  </si>
  <si>
    <t>Le service numérique utilise-t-il un hébergement dont le PUE (Power Usage Effectiveness) est communiqué ?</t>
  </si>
  <si>
    <t>8.6</t>
  </si>
  <si>
    <t>Le service numérique utilise-t-il un hébergement dont son WUE (Water Usage Effectiveness) est communiqué ?</t>
  </si>
  <si>
    <t>8.7</t>
  </si>
  <si>
    <t>Le service numérique utilise-t-il un hébergement dont la consommation d'électricité est majoritairement d'origine renouvelable ?</t>
  </si>
  <si>
    <t>8.8</t>
  </si>
  <si>
    <t>Le service numérique utilise-t-il un hébergement dont la localisation géographique est en cohérence avec celle de ses utilisateurs et de ses activités ?</t>
  </si>
  <si>
    <t>8.9</t>
  </si>
  <si>
    <t>Le service numérique héberge-t-il de façon distincte les données « chaudes » et « froides » ?</t>
  </si>
  <si>
    <t>8.10</t>
  </si>
  <si>
    <t>Le service numérique duplique-t-il les données uniquement lorsque cela est nécessaire ?</t>
  </si>
  <si>
    <t>8.11</t>
  </si>
  <si>
    <t>Le service numérique utilise-t-il une redondance uniquement lorsque cela est nécessaire ?</t>
  </si>
  <si>
    <t>8.12</t>
  </si>
  <si>
    <t>Le service numérique utilise-t-il un hébergement qui récupère la chaleur fatale produite par les serveurs 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</si>
</sst>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11.57421875" defaultRowHeight="12.75"/>
  <cols>
    <col min="1" max="1" width="5.00390625" style="0" customWidth="1"/>
    <col min="2" max="2" width="13.00390625" style="0" customWidth="1"/>
    <col min="3" max="3" width="128.421875" style="0" customWidth="1"/>
    <col min="4" max="4" width="14.57421875" style="0" bestFit="1" customWidth="1"/>
    <col min="5" max="5" width="53.57421875" style="0" customWidth="1"/>
    <col min="6" max="7" width="9.421875" style="0" hidden="1" customWidth="1"/>
    <col min="8" max="8" width="12.8515625" style="0" hidden="1" customWidth="1"/>
    <col min="9" max="9" width="13.57421875" style="0" hidden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t="s">
        <v>6</v>
      </c>
      <c r="H1" t="s">
        <v>7</v>
      </c>
      <c r="I1" t="s">
        <v>8</v>
      </c>
    </row>
    <row r="2" spans="1:9" ht="12.75">
      <c r="A2" t="s">
        <v>9</v>
      </c>
      <c r="B2" t="s">
        <v>10</v>
      </c>
      <c r="C2" t="s">
        <v>11</v>
      </c>
      <c r="D2" s="2" t="s">
        <v>5</v>
      </c>
      <c r="F2">
        <f aca="true" t="shared" si="0" ref="F2:F80">IF(D2="à évaluer",1,0)</f>
        <v>1</v>
      </c>
      <c r="G2">
        <f aca="true" t="shared" si="1" ref="G2:G80">IF(D2="conforme",1,0)</f>
        <v>0</v>
      </c>
      <c r="H2">
        <f aca="true" t="shared" si="2" ref="H2:H80">IF(D2="non conforme",1,0)</f>
        <v>0</v>
      </c>
      <c r="I2">
        <f aca="true" t="shared" si="3" ref="I2:I80">IF(D2="non applicable",1,0)</f>
        <v>0</v>
      </c>
    </row>
    <row r="3" spans="1:9" ht="12.75">
      <c r="A3" t="s">
        <v>12</v>
      </c>
      <c r="B3" t="s">
        <v>10</v>
      </c>
      <c r="C3" t="s">
        <v>13</v>
      </c>
      <c r="D3" s="2" t="s">
        <v>5</v>
      </c>
      <c r="F3">
        <f t="shared" si="0"/>
        <v>1</v>
      </c>
      <c r="G3">
        <f t="shared" si="1"/>
        <v>0</v>
      </c>
      <c r="H3">
        <f t="shared" si="2"/>
        <v>0</v>
      </c>
      <c r="I3">
        <f t="shared" si="3"/>
        <v>0</v>
      </c>
    </row>
    <row r="4" spans="1:9" ht="12.75">
      <c r="A4" t="s">
        <v>14</v>
      </c>
      <c r="B4" t="s">
        <v>10</v>
      </c>
      <c r="C4" t="s">
        <v>15</v>
      </c>
      <c r="D4" s="2" t="s">
        <v>5</v>
      </c>
      <c r="F4">
        <f t="shared" si="0"/>
        <v>1</v>
      </c>
      <c r="G4">
        <f t="shared" si="1"/>
        <v>0</v>
      </c>
      <c r="H4">
        <f t="shared" si="2"/>
        <v>0</v>
      </c>
      <c r="I4">
        <f t="shared" si="3"/>
        <v>0</v>
      </c>
    </row>
    <row r="5" spans="1:9" ht="12.75">
      <c r="A5" t="s">
        <v>16</v>
      </c>
      <c r="B5" t="s">
        <v>10</v>
      </c>
      <c r="C5" t="s">
        <v>17</v>
      </c>
      <c r="D5" s="2" t="s">
        <v>5</v>
      </c>
      <c r="F5">
        <f t="shared" si="0"/>
        <v>1</v>
      </c>
      <c r="G5">
        <f t="shared" si="1"/>
        <v>0</v>
      </c>
      <c r="H5">
        <f t="shared" si="2"/>
        <v>0</v>
      </c>
      <c r="I5">
        <f t="shared" si="3"/>
        <v>0</v>
      </c>
    </row>
    <row r="6" spans="1:9" ht="12.75">
      <c r="A6" t="s">
        <v>18</v>
      </c>
      <c r="B6" t="s">
        <v>10</v>
      </c>
      <c r="C6" t="s">
        <v>19</v>
      </c>
      <c r="D6" s="2" t="s">
        <v>5</v>
      </c>
      <c r="F6">
        <f t="shared" si="0"/>
        <v>1</v>
      </c>
      <c r="G6">
        <f t="shared" si="1"/>
        <v>0</v>
      </c>
      <c r="H6">
        <f t="shared" si="2"/>
        <v>0</v>
      </c>
      <c r="I6">
        <f t="shared" si="3"/>
        <v>0</v>
      </c>
    </row>
    <row r="7" spans="1:9" ht="12.75">
      <c r="A7" t="s">
        <v>20</v>
      </c>
      <c r="B7" t="s">
        <v>10</v>
      </c>
      <c r="C7" t="s">
        <v>21</v>
      </c>
      <c r="D7" s="2" t="s">
        <v>5</v>
      </c>
      <c r="F7">
        <f t="shared" si="0"/>
        <v>1</v>
      </c>
      <c r="G7">
        <f t="shared" si="1"/>
        <v>0</v>
      </c>
      <c r="H7">
        <f t="shared" si="2"/>
        <v>0</v>
      </c>
      <c r="I7">
        <f t="shared" si="3"/>
        <v>0</v>
      </c>
    </row>
    <row r="8" spans="1:9" ht="12.75">
      <c r="A8" t="s">
        <v>22</v>
      </c>
      <c r="B8" t="s">
        <v>10</v>
      </c>
      <c r="C8" t="s">
        <v>23</v>
      </c>
      <c r="D8" s="2" t="s">
        <v>5</v>
      </c>
      <c r="F8">
        <f t="shared" si="0"/>
        <v>1</v>
      </c>
      <c r="G8">
        <f t="shared" si="1"/>
        <v>0</v>
      </c>
      <c r="H8">
        <f t="shared" si="2"/>
        <v>0</v>
      </c>
      <c r="I8">
        <f t="shared" si="3"/>
        <v>0</v>
      </c>
    </row>
    <row r="9" spans="1:9" ht="12.75">
      <c r="A9" t="s">
        <v>24</v>
      </c>
      <c r="B9" t="s">
        <v>10</v>
      </c>
      <c r="C9" t="s">
        <v>25</v>
      </c>
      <c r="D9" s="2" t="s">
        <v>5</v>
      </c>
      <c r="F9">
        <f t="shared" si="0"/>
        <v>1</v>
      </c>
      <c r="G9">
        <f t="shared" si="1"/>
        <v>0</v>
      </c>
      <c r="H9">
        <f t="shared" si="2"/>
        <v>0</v>
      </c>
      <c r="I9">
        <f t="shared" si="3"/>
        <v>0</v>
      </c>
    </row>
    <row r="10" spans="1:9" ht="12.75">
      <c r="A10" t="s">
        <v>26</v>
      </c>
      <c r="B10" t="s">
        <v>10</v>
      </c>
      <c r="C10" t="s">
        <v>27</v>
      </c>
      <c r="D10" s="2" t="s">
        <v>5</v>
      </c>
      <c r="F10">
        <f t="shared" si="0"/>
        <v>1</v>
      </c>
      <c r="G10">
        <f t="shared" si="1"/>
        <v>0</v>
      </c>
      <c r="H10">
        <f t="shared" si="2"/>
        <v>0</v>
      </c>
      <c r="I10">
        <f t="shared" si="3"/>
        <v>0</v>
      </c>
    </row>
    <row r="11" spans="1:9" ht="12.75">
      <c r="A11" t="s">
        <v>28</v>
      </c>
      <c r="B11" t="s">
        <v>10</v>
      </c>
      <c r="C11" t="s">
        <v>29</v>
      </c>
      <c r="D11" s="2" t="s">
        <v>5</v>
      </c>
      <c r="F11">
        <f t="shared" si="0"/>
        <v>1</v>
      </c>
      <c r="G11">
        <f t="shared" si="1"/>
        <v>0</v>
      </c>
      <c r="H11">
        <f t="shared" si="2"/>
        <v>0</v>
      </c>
      <c r="I11">
        <f t="shared" si="3"/>
        <v>0</v>
      </c>
    </row>
    <row r="12" spans="1:9" ht="12.75">
      <c r="A12" t="s">
        <v>30</v>
      </c>
      <c r="B12" t="s">
        <v>10</v>
      </c>
      <c r="C12" t="s">
        <v>31</v>
      </c>
      <c r="D12" s="2" t="s">
        <v>5</v>
      </c>
      <c r="F12">
        <f t="shared" si="0"/>
        <v>1</v>
      </c>
      <c r="G12">
        <f t="shared" si="1"/>
        <v>0</v>
      </c>
      <c r="H12">
        <f t="shared" si="2"/>
        <v>0</v>
      </c>
      <c r="I12">
        <f t="shared" si="3"/>
        <v>0</v>
      </c>
    </row>
    <row r="13" spans="1:9" ht="12.75">
      <c r="A13" t="s">
        <v>32</v>
      </c>
      <c r="B13" t="s">
        <v>10</v>
      </c>
      <c r="C13" t="s">
        <v>33</v>
      </c>
      <c r="D13" s="2" t="s">
        <v>5</v>
      </c>
      <c r="F13">
        <f t="shared" si="0"/>
        <v>1</v>
      </c>
      <c r="G13">
        <f t="shared" si="1"/>
        <v>0</v>
      </c>
      <c r="H13">
        <f t="shared" si="2"/>
        <v>0</v>
      </c>
      <c r="I13">
        <f t="shared" si="3"/>
        <v>0</v>
      </c>
    </row>
    <row r="14" spans="1:9" ht="12.75">
      <c r="A14" t="s">
        <v>34</v>
      </c>
      <c r="B14" t="s">
        <v>35</v>
      </c>
      <c r="C14" t="s">
        <v>36</v>
      </c>
      <c r="D14" s="2" t="s">
        <v>5</v>
      </c>
      <c r="F14">
        <f t="shared" si="0"/>
        <v>1</v>
      </c>
      <c r="G14">
        <f t="shared" si="1"/>
        <v>0</v>
      </c>
      <c r="H14">
        <f t="shared" si="2"/>
        <v>0</v>
      </c>
      <c r="I14">
        <f t="shared" si="3"/>
        <v>0</v>
      </c>
    </row>
    <row r="15" spans="1:9" ht="12.75">
      <c r="A15" t="s">
        <v>37</v>
      </c>
      <c r="B15" t="s">
        <v>35</v>
      </c>
      <c r="C15" t="s">
        <v>38</v>
      </c>
      <c r="D15" s="2" t="s">
        <v>5</v>
      </c>
      <c r="F15">
        <f t="shared" si="0"/>
        <v>1</v>
      </c>
      <c r="G15">
        <f t="shared" si="1"/>
        <v>0</v>
      </c>
      <c r="H15">
        <f t="shared" si="2"/>
        <v>0</v>
      </c>
      <c r="I15">
        <f t="shared" si="3"/>
        <v>0</v>
      </c>
    </row>
    <row r="16" spans="1:9" ht="12.75">
      <c r="A16" t="s">
        <v>39</v>
      </c>
      <c r="B16" t="s">
        <v>35</v>
      </c>
      <c r="C16" t="s">
        <v>40</v>
      </c>
      <c r="D16" s="2" t="s">
        <v>5</v>
      </c>
      <c r="F16">
        <f t="shared" si="0"/>
        <v>1</v>
      </c>
      <c r="G16">
        <f t="shared" si="1"/>
        <v>0</v>
      </c>
      <c r="H16">
        <f t="shared" si="2"/>
        <v>0</v>
      </c>
      <c r="I16">
        <f t="shared" si="3"/>
        <v>0</v>
      </c>
    </row>
    <row r="17" spans="1:9" ht="12.75">
      <c r="A17" t="s">
        <v>41</v>
      </c>
      <c r="B17" t="s">
        <v>35</v>
      </c>
      <c r="C17" t="s">
        <v>42</v>
      </c>
      <c r="D17" s="2" t="s">
        <v>5</v>
      </c>
      <c r="F17">
        <f t="shared" si="0"/>
        <v>1</v>
      </c>
      <c r="G17">
        <f t="shared" si="1"/>
        <v>0</v>
      </c>
      <c r="H17">
        <f t="shared" si="2"/>
        <v>0</v>
      </c>
      <c r="I17">
        <f t="shared" si="3"/>
        <v>0</v>
      </c>
    </row>
    <row r="18" spans="1:9" ht="12.75">
      <c r="A18" t="s">
        <v>43</v>
      </c>
      <c r="B18" t="s">
        <v>35</v>
      </c>
      <c r="C18" t="s">
        <v>44</v>
      </c>
      <c r="D18" s="2" t="s">
        <v>5</v>
      </c>
      <c r="F18">
        <f t="shared" si="0"/>
        <v>1</v>
      </c>
      <c r="G18">
        <f t="shared" si="1"/>
        <v>0</v>
      </c>
      <c r="H18">
        <f t="shared" si="2"/>
        <v>0</v>
      </c>
      <c r="I18">
        <f t="shared" si="3"/>
        <v>0</v>
      </c>
    </row>
    <row r="19" spans="1:9" ht="12.75">
      <c r="A19" t="s">
        <v>45</v>
      </c>
      <c r="B19" t="s">
        <v>46</v>
      </c>
      <c r="C19" t="s">
        <v>47</v>
      </c>
      <c r="D19" s="2" t="s">
        <v>5</v>
      </c>
      <c r="F19">
        <f t="shared" si="0"/>
        <v>1</v>
      </c>
      <c r="G19">
        <f t="shared" si="1"/>
        <v>0</v>
      </c>
      <c r="H19">
        <f t="shared" si="2"/>
        <v>0</v>
      </c>
      <c r="I19">
        <f t="shared" si="3"/>
        <v>0</v>
      </c>
    </row>
    <row r="20" spans="1:9" ht="12.75">
      <c r="A20" t="s">
        <v>48</v>
      </c>
      <c r="B20" t="s">
        <v>46</v>
      </c>
      <c r="C20" t="s">
        <v>49</v>
      </c>
      <c r="D20" s="2" t="s">
        <v>5</v>
      </c>
      <c r="F20">
        <f t="shared" si="0"/>
        <v>1</v>
      </c>
      <c r="G20">
        <f t="shared" si="1"/>
        <v>0</v>
      </c>
      <c r="H20">
        <f t="shared" si="2"/>
        <v>0</v>
      </c>
      <c r="I20">
        <f t="shared" si="3"/>
        <v>0</v>
      </c>
    </row>
    <row r="21" spans="1:9" ht="12.75">
      <c r="A21" t="s">
        <v>50</v>
      </c>
      <c r="B21" t="s">
        <v>46</v>
      </c>
      <c r="C21" t="s">
        <v>51</v>
      </c>
      <c r="D21" s="2" t="s">
        <v>5</v>
      </c>
      <c r="F21">
        <f t="shared" si="0"/>
        <v>1</v>
      </c>
      <c r="G21">
        <f t="shared" si="1"/>
        <v>0</v>
      </c>
      <c r="H21">
        <f t="shared" si="2"/>
        <v>0</v>
      </c>
      <c r="I21">
        <f t="shared" si="3"/>
        <v>0</v>
      </c>
    </row>
    <row r="22" spans="1:9" ht="12.75">
      <c r="A22" t="s">
        <v>52</v>
      </c>
      <c r="B22" t="s">
        <v>46</v>
      </c>
      <c r="C22" t="s">
        <v>53</v>
      </c>
      <c r="D22" s="2" t="s">
        <v>5</v>
      </c>
      <c r="F22">
        <f t="shared" si="0"/>
        <v>1</v>
      </c>
      <c r="G22">
        <f t="shared" si="1"/>
        <v>0</v>
      </c>
      <c r="H22">
        <f t="shared" si="2"/>
        <v>0</v>
      </c>
      <c r="I22">
        <f t="shared" si="3"/>
        <v>0</v>
      </c>
    </row>
    <row r="23" spans="1:9" ht="12.75">
      <c r="A23" t="s">
        <v>54</v>
      </c>
      <c r="B23" t="s">
        <v>46</v>
      </c>
      <c r="C23" t="s">
        <v>55</v>
      </c>
      <c r="D23" s="2" t="s">
        <v>5</v>
      </c>
      <c r="F23">
        <f t="shared" si="0"/>
        <v>1</v>
      </c>
      <c r="G23">
        <f t="shared" si="1"/>
        <v>0</v>
      </c>
      <c r="H23">
        <f t="shared" si="2"/>
        <v>0</v>
      </c>
      <c r="I23">
        <f t="shared" si="3"/>
        <v>0</v>
      </c>
    </row>
    <row r="24" spans="1:9" ht="12.75">
      <c r="A24" t="s">
        <v>56</v>
      </c>
      <c r="B24" t="s">
        <v>46</v>
      </c>
      <c r="C24" t="s">
        <v>57</v>
      </c>
      <c r="D24" s="2" t="s">
        <v>5</v>
      </c>
      <c r="F24">
        <f t="shared" si="0"/>
        <v>1</v>
      </c>
      <c r="G24">
        <f t="shared" si="1"/>
        <v>0</v>
      </c>
      <c r="H24">
        <f t="shared" si="2"/>
        <v>0</v>
      </c>
      <c r="I24">
        <f t="shared" si="3"/>
        <v>0</v>
      </c>
    </row>
    <row r="25" spans="1:9" ht="12.75">
      <c r="A25" t="s">
        <v>58</v>
      </c>
      <c r="B25" t="s">
        <v>59</v>
      </c>
      <c r="C25" t="s">
        <v>60</v>
      </c>
      <c r="D25" s="2" t="s">
        <v>5</v>
      </c>
      <c r="F25">
        <f t="shared" si="0"/>
        <v>1</v>
      </c>
      <c r="G25">
        <f t="shared" si="1"/>
        <v>0</v>
      </c>
      <c r="H25">
        <f t="shared" si="2"/>
        <v>0</v>
      </c>
      <c r="I25">
        <f t="shared" si="3"/>
        <v>0</v>
      </c>
    </row>
    <row r="26" spans="1:9" ht="12.75">
      <c r="A26" t="s">
        <v>61</v>
      </c>
      <c r="B26" t="s">
        <v>59</v>
      </c>
      <c r="C26" t="s">
        <v>62</v>
      </c>
      <c r="D26" s="2" t="s">
        <v>5</v>
      </c>
      <c r="F26">
        <f t="shared" si="0"/>
        <v>1</v>
      </c>
      <c r="G26">
        <f t="shared" si="1"/>
        <v>0</v>
      </c>
      <c r="H26">
        <f t="shared" si="2"/>
        <v>0</v>
      </c>
      <c r="I26">
        <f t="shared" si="3"/>
        <v>0</v>
      </c>
    </row>
    <row r="27" spans="1:9" ht="12.75">
      <c r="A27" t="s">
        <v>63</v>
      </c>
      <c r="B27" t="s">
        <v>59</v>
      </c>
      <c r="C27" t="s">
        <v>64</v>
      </c>
      <c r="D27" s="2" t="s">
        <v>5</v>
      </c>
      <c r="F27">
        <f t="shared" si="0"/>
        <v>1</v>
      </c>
      <c r="G27">
        <f t="shared" si="1"/>
        <v>0</v>
      </c>
      <c r="H27">
        <f t="shared" si="2"/>
        <v>0</v>
      </c>
      <c r="I27">
        <f t="shared" si="3"/>
        <v>0</v>
      </c>
    </row>
    <row r="28" spans="1:9" ht="12.75">
      <c r="A28" t="s">
        <v>65</v>
      </c>
      <c r="B28" t="s">
        <v>59</v>
      </c>
      <c r="C28" t="s">
        <v>66</v>
      </c>
      <c r="D28" s="2" t="s">
        <v>5</v>
      </c>
      <c r="F28">
        <f t="shared" si="0"/>
        <v>1</v>
      </c>
      <c r="G28">
        <f t="shared" si="1"/>
        <v>0</v>
      </c>
      <c r="H28">
        <f t="shared" si="2"/>
        <v>0</v>
      </c>
      <c r="I28">
        <f t="shared" si="3"/>
        <v>0</v>
      </c>
    </row>
    <row r="29" spans="1:9" ht="12.75">
      <c r="A29" t="s">
        <v>67</v>
      </c>
      <c r="B29" t="s">
        <v>59</v>
      </c>
      <c r="C29" t="s">
        <v>68</v>
      </c>
      <c r="D29" s="2" t="s">
        <v>5</v>
      </c>
      <c r="F29">
        <f t="shared" si="0"/>
        <v>1</v>
      </c>
      <c r="G29">
        <f t="shared" si="1"/>
        <v>0</v>
      </c>
      <c r="H29">
        <f t="shared" si="2"/>
        <v>0</v>
      </c>
      <c r="I29">
        <f t="shared" si="3"/>
        <v>0</v>
      </c>
    </row>
    <row r="30" spans="1:9" ht="12.75">
      <c r="A30" t="s">
        <v>69</v>
      </c>
      <c r="B30" t="s">
        <v>59</v>
      </c>
      <c r="C30" t="s">
        <v>70</v>
      </c>
      <c r="D30" s="2" t="s">
        <v>5</v>
      </c>
      <c r="F30">
        <f t="shared" si="0"/>
        <v>1</v>
      </c>
      <c r="G30">
        <f t="shared" si="1"/>
        <v>0</v>
      </c>
      <c r="H30">
        <f t="shared" si="2"/>
        <v>0</v>
      </c>
      <c r="I30">
        <f t="shared" si="3"/>
        <v>0</v>
      </c>
    </row>
    <row r="31" spans="1:9" ht="12.75">
      <c r="A31" t="s">
        <v>71</v>
      </c>
      <c r="B31" t="s">
        <v>59</v>
      </c>
      <c r="C31" t="s">
        <v>72</v>
      </c>
      <c r="D31" s="2" t="s">
        <v>5</v>
      </c>
      <c r="F31">
        <f t="shared" si="0"/>
        <v>1</v>
      </c>
      <c r="G31">
        <f t="shared" si="1"/>
        <v>0</v>
      </c>
      <c r="H31">
        <f t="shared" si="2"/>
        <v>0</v>
      </c>
      <c r="I31">
        <f t="shared" si="3"/>
        <v>0</v>
      </c>
    </row>
    <row r="32" spans="1:9" ht="12.75">
      <c r="A32" t="s">
        <v>73</v>
      </c>
      <c r="B32" t="s">
        <v>59</v>
      </c>
      <c r="C32" t="s">
        <v>74</v>
      </c>
      <c r="D32" s="2" t="s">
        <v>5</v>
      </c>
      <c r="F32">
        <f t="shared" si="0"/>
        <v>1</v>
      </c>
      <c r="G32">
        <f t="shared" si="1"/>
        <v>0</v>
      </c>
      <c r="H32">
        <f t="shared" si="2"/>
        <v>0</v>
      </c>
      <c r="I32">
        <f t="shared" si="3"/>
        <v>0</v>
      </c>
    </row>
    <row r="33" spans="1:9" ht="12.75">
      <c r="A33" t="s">
        <v>75</v>
      </c>
      <c r="B33" t="s">
        <v>59</v>
      </c>
      <c r="C33" t="s">
        <v>76</v>
      </c>
      <c r="D33" s="2" t="s">
        <v>5</v>
      </c>
      <c r="F33">
        <f t="shared" si="0"/>
        <v>1</v>
      </c>
      <c r="G33">
        <f t="shared" si="1"/>
        <v>0</v>
      </c>
      <c r="H33">
        <f t="shared" si="2"/>
        <v>0</v>
      </c>
      <c r="I33">
        <f t="shared" si="3"/>
        <v>0</v>
      </c>
    </row>
    <row r="34" spans="1:9" ht="12.75">
      <c r="A34" t="s">
        <v>77</v>
      </c>
      <c r="B34" t="s">
        <v>59</v>
      </c>
      <c r="C34" t="s">
        <v>78</v>
      </c>
      <c r="D34" s="2" t="s">
        <v>5</v>
      </c>
      <c r="F34">
        <f t="shared" si="0"/>
        <v>1</v>
      </c>
      <c r="G34">
        <f t="shared" si="1"/>
        <v>0</v>
      </c>
      <c r="H34">
        <f t="shared" si="2"/>
        <v>0</v>
      </c>
      <c r="I34">
        <f t="shared" si="3"/>
        <v>0</v>
      </c>
    </row>
    <row r="35" spans="1:9" ht="12.75">
      <c r="A35" t="s">
        <v>79</v>
      </c>
      <c r="B35" t="s">
        <v>59</v>
      </c>
      <c r="C35" t="s">
        <v>80</v>
      </c>
      <c r="D35" s="2" t="s">
        <v>5</v>
      </c>
      <c r="F35">
        <f t="shared" si="0"/>
        <v>1</v>
      </c>
      <c r="G35">
        <f t="shared" si="1"/>
        <v>0</v>
      </c>
      <c r="H35">
        <f t="shared" si="2"/>
        <v>0</v>
      </c>
      <c r="I35">
        <f t="shared" si="3"/>
        <v>0</v>
      </c>
    </row>
    <row r="36" spans="1:9" ht="12.75">
      <c r="A36" t="s">
        <v>81</v>
      </c>
      <c r="B36" t="s">
        <v>59</v>
      </c>
      <c r="C36" t="s">
        <v>82</v>
      </c>
      <c r="D36" s="2" t="s">
        <v>5</v>
      </c>
      <c r="F36">
        <f t="shared" si="0"/>
        <v>1</v>
      </c>
      <c r="G36">
        <f t="shared" si="1"/>
        <v>0</v>
      </c>
      <c r="H36">
        <f t="shared" si="2"/>
        <v>0</v>
      </c>
      <c r="I36">
        <f t="shared" si="3"/>
        <v>0</v>
      </c>
    </row>
    <row r="37" spans="1:9" ht="12.75">
      <c r="A37" t="s">
        <v>83</v>
      </c>
      <c r="B37" t="s">
        <v>59</v>
      </c>
      <c r="C37" t="s">
        <v>84</v>
      </c>
      <c r="D37" s="2" t="s">
        <v>5</v>
      </c>
      <c r="F37">
        <f t="shared" si="0"/>
        <v>1</v>
      </c>
      <c r="G37">
        <f t="shared" si="1"/>
        <v>0</v>
      </c>
      <c r="H37">
        <f t="shared" si="2"/>
        <v>0</v>
      </c>
      <c r="I37">
        <f t="shared" si="3"/>
        <v>0</v>
      </c>
    </row>
    <row r="38" spans="1:9" ht="12.75">
      <c r="A38" t="s">
        <v>85</v>
      </c>
      <c r="B38" t="s">
        <v>59</v>
      </c>
      <c r="C38" t="s">
        <v>86</v>
      </c>
      <c r="D38" s="2" t="s">
        <v>5</v>
      </c>
      <c r="F38">
        <f t="shared" si="0"/>
        <v>1</v>
      </c>
      <c r="G38">
        <f t="shared" si="1"/>
        <v>0</v>
      </c>
      <c r="H38">
        <f t="shared" si="2"/>
        <v>0</v>
      </c>
      <c r="I38">
        <f t="shared" si="3"/>
        <v>0</v>
      </c>
    </row>
    <row r="39" spans="1:9" ht="12.75">
      <c r="A39" t="s">
        <v>87</v>
      </c>
      <c r="B39" t="s">
        <v>59</v>
      </c>
      <c r="C39" t="s">
        <v>88</v>
      </c>
      <c r="D39" s="2" t="s">
        <v>5</v>
      </c>
      <c r="F39">
        <f t="shared" si="0"/>
        <v>1</v>
      </c>
      <c r="G39">
        <f t="shared" si="1"/>
        <v>0</v>
      </c>
      <c r="H39">
        <f t="shared" si="2"/>
        <v>0</v>
      </c>
      <c r="I39">
        <f t="shared" si="3"/>
        <v>0</v>
      </c>
    </row>
    <row r="40" spans="1:9" ht="12.75">
      <c r="A40" t="s">
        <v>89</v>
      </c>
      <c r="B40" t="s">
        <v>59</v>
      </c>
      <c r="C40" t="s">
        <v>90</v>
      </c>
      <c r="D40" s="2" t="s">
        <v>5</v>
      </c>
      <c r="F40">
        <f t="shared" si="0"/>
        <v>1</v>
      </c>
      <c r="G40">
        <f t="shared" si="1"/>
        <v>0</v>
      </c>
      <c r="H40">
        <f t="shared" si="2"/>
        <v>0</v>
      </c>
      <c r="I40">
        <f t="shared" si="3"/>
        <v>0</v>
      </c>
    </row>
    <row r="41" spans="1:9" ht="12.75">
      <c r="A41" t="s">
        <v>91</v>
      </c>
      <c r="B41" t="s">
        <v>59</v>
      </c>
      <c r="C41" t="s">
        <v>92</v>
      </c>
      <c r="D41" s="2" t="s">
        <v>5</v>
      </c>
      <c r="F41">
        <f t="shared" si="0"/>
        <v>1</v>
      </c>
      <c r="G41">
        <f t="shared" si="1"/>
        <v>0</v>
      </c>
      <c r="H41">
        <f t="shared" si="2"/>
        <v>0</v>
      </c>
      <c r="I41">
        <f t="shared" si="3"/>
        <v>0</v>
      </c>
    </row>
    <row r="42" spans="1:9" ht="12.75">
      <c r="A42" t="s">
        <v>93</v>
      </c>
      <c r="B42" t="s">
        <v>59</v>
      </c>
      <c r="C42" t="s">
        <v>94</v>
      </c>
      <c r="D42" s="2" t="s">
        <v>5</v>
      </c>
      <c r="F42">
        <f t="shared" si="0"/>
        <v>1</v>
      </c>
      <c r="G42">
        <f t="shared" si="1"/>
        <v>0</v>
      </c>
      <c r="H42">
        <f t="shared" si="2"/>
        <v>0</v>
      </c>
      <c r="I42">
        <f t="shared" si="3"/>
        <v>0</v>
      </c>
    </row>
    <row r="43" spans="1:9" ht="12.75">
      <c r="A43" t="s">
        <v>95</v>
      </c>
      <c r="B43" t="s">
        <v>59</v>
      </c>
      <c r="C43" t="s">
        <v>96</v>
      </c>
      <c r="D43" s="2" t="s">
        <v>5</v>
      </c>
      <c r="F43">
        <f t="shared" si="0"/>
        <v>1</v>
      </c>
      <c r="G43">
        <f t="shared" si="1"/>
        <v>0</v>
      </c>
      <c r="H43">
        <f t="shared" si="2"/>
        <v>0</v>
      </c>
      <c r="I43">
        <f t="shared" si="3"/>
        <v>0</v>
      </c>
    </row>
    <row r="44" spans="1:9" ht="12.75">
      <c r="A44" t="s">
        <v>97</v>
      </c>
      <c r="B44" t="s">
        <v>98</v>
      </c>
      <c r="C44" t="s">
        <v>99</v>
      </c>
      <c r="D44" s="2" t="s">
        <v>5</v>
      </c>
      <c r="F44">
        <f t="shared" si="0"/>
        <v>1</v>
      </c>
      <c r="G44">
        <f t="shared" si="1"/>
        <v>0</v>
      </c>
      <c r="H44">
        <f t="shared" si="2"/>
        <v>0</v>
      </c>
      <c r="I44">
        <f t="shared" si="3"/>
        <v>0</v>
      </c>
    </row>
    <row r="45" spans="1:9" ht="12.75">
      <c r="A45" t="s">
        <v>100</v>
      </c>
      <c r="B45" t="s">
        <v>98</v>
      </c>
      <c r="C45" t="s">
        <v>101</v>
      </c>
      <c r="D45" s="2" t="s">
        <v>5</v>
      </c>
      <c r="F45">
        <f t="shared" si="0"/>
        <v>1</v>
      </c>
      <c r="G45">
        <f t="shared" si="1"/>
        <v>0</v>
      </c>
      <c r="H45">
        <f t="shared" si="2"/>
        <v>0</v>
      </c>
      <c r="I45">
        <f t="shared" si="3"/>
        <v>0</v>
      </c>
    </row>
    <row r="46" spans="1:9" ht="12.75">
      <c r="A46" t="s">
        <v>102</v>
      </c>
      <c r="B46" t="s">
        <v>98</v>
      </c>
      <c r="C46" t="s">
        <v>103</v>
      </c>
      <c r="D46" s="2" t="s">
        <v>5</v>
      </c>
      <c r="F46">
        <f t="shared" si="0"/>
        <v>1</v>
      </c>
      <c r="G46">
        <f t="shared" si="1"/>
        <v>0</v>
      </c>
      <c r="H46">
        <f t="shared" si="2"/>
        <v>0</v>
      </c>
      <c r="I46">
        <f t="shared" si="3"/>
        <v>0</v>
      </c>
    </row>
    <row r="47" spans="1:9" ht="12.75">
      <c r="A47" t="s">
        <v>104</v>
      </c>
      <c r="B47" t="s">
        <v>98</v>
      </c>
      <c r="C47" t="s">
        <v>105</v>
      </c>
      <c r="D47" s="2" t="s">
        <v>5</v>
      </c>
      <c r="F47">
        <f t="shared" si="0"/>
        <v>1</v>
      </c>
      <c r="G47">
        <f t="shared" si="1"/>
        <v>0</v>
      </c>
      <c r="H47">
        <f t="shared" si="2"/>
        <v>0</v>
      </c>
      <c r="I47">
        <f t="shared" si="3"/>
        <v>0</v>
      </c>
    </row>
    <row r="48" spans="1:9" ht="12.75">
      <c r="A48" t="s">
        <v>106</v>
      </c>
      <c r="B48" t="s">
        <v>98</v>
      </c>
      <c r="C48" t="s">
        <v>107</v>
      </c>
      <c r="D48" s="2" t="s">
        <v>5</v>
      </c>
      <c r="F48">
        <f t="shared" si="0"/>
        <v>1</v>
      </c>
      <c r="G48">
        <f t="shared" si="1"/>
        <v>0</v>
      </c>
      <c r="H48">
        <f t="shared" si="2"/>
        <v>0</v>
      </c>
      <c r="I48">
        <f t="shared" si="3"/>
        <v>0</v>
      </c>
    </row>
    <row r="49" spans="1:9" ht="12.75">
      <c r="A49" t="s">
        <v>108</v>
      </c>
      <c r="B49" t="s">
        <v>98</v>
      </c>
      <c r="C49" t="s">
        <v>109</v>
      </c>
      <c r="D49" s="2" t="s">
        <v>5</v>
      </c>
      <c r="F49">
        <f t="shared" si="0"/>
        <v>1</v>
      </c>
      <c r="G49">
        <f t="shared" si="1"/>
        <v>0</v>
      </c>
      <c r="H49">
        <f t="shared" si="2"/>
        <v>0</v>
      </c>
      <c r="I49">
        <f t="shared" si="3"/>
        <v>0</v>
      </c>
    </row>
    <row r="50" spans="1:9" ht="12.75">
      <c r="A50" t="s">
        <v>110</v>
      </c>
      <c r="B50" t="s">
        <v>98</v>
      </c>
      <c r="C50" t="s">
        <v>111</v>
      </c>
      <c r="D50" s="2" t="s">
        <v>5</v>
      </c>
      <c r="F50">
        <f t="shared" si="0"/>
        <v>1</v>
      </c>
      <c r="G50">
        <f t="shared" si="1"/>
        <v>0</v>
      </c>
      <c r="H50">
        <f t="shared" si="2"/>
        <v>0</v>
      </c>
      <c r="I50">
        <f t="shared" si="3"/>
        <v>0</v>
      </c>
    </row>
    <row r="51" spans="1:9" ht="12.75">
      <c r="A51" t="s">
        <v>112</v>
      </c>
      <c r="B51" t="s">
        <v>98</v>
      </c>
      <c r="C51" t="s">
        <v>113</v>
      </c>
      <c r="D51" s="2" t="s">
        <v>5</v>
      </c>
      <c r="F51">
        <f t="shared" si="0"/>
        <v>1</v>
      </c>
      <c r="G51">
        <f t="shared" si="1"/>
        <v>0</v>
      </c>
      <c r="H51">
        <f t="shared" si="2"/>
        <v>0</v>
      </c>
      <c r="I51">
        <f t="shared" si="3"/>
        <v>0</v>
      </c>
    </row>
    <row r="52" spans="1:9" ht="12.75">
      <c r="A52" t="s">
        <v>114</v>
      </c>
      <c r="B52" t="s">
        <v>98</v>
      </c>
      <c r="C52" t="s">
        <v>115</v>
      </c>
      <c r="D52" s="2" t="s">
        <v>5</v>
      </c>
      <c r="F52">
        <f t="shared" si="0"/>
        <v>1</v>
      </c>
      <c r="G52">
        <f t="shared" si="1"/>
        <v>0</v>
      </c>
      <c r="H52">
        <f t="shared" si="2"/>
        <v>0</v>
      </c>
      <c r="I52">
        <f t="shared" si="3"/>
        <v>0</v>
      </c>
    </row>
    <row r="53" spans="1:9" ht="12.75">
      <c r="A53" t="s">
        <v>116</v>
      </c>
      <c r="B53" t="s">
        <v>117</v>
      </c>
      <c r="C53" t="s">
        <v>118</v>
      </c>
      <c r="D53" s="2" t="s">
        <v>5</v>
      </c>
      <c r="F53">
        <f t="shared" si="0"/>
        <v>1</v>
      </c>
      <c r="G53">
        <f t="shared" si="1"/>
        <v>0</v>
      </c>
      <c r="H53">
        <f t="shared" si="2"/>
        <v>0</v>
      </c>
      <c r="I53">
        <f t="shared" si="3"/>
        <v>0</v>
      </c>
    </row>
    <row r="54" spans="1:9" ht="12.75">
      <c r="A54" t="s">
        <v>119</v>
      </c>
      <c r="B54" t="s">
        <v>117</v>
      </c>
      <c r="C54" t="s">
        <v>120</v>
      </c>
      <c r="D54" s="2" t="s">
        <v>5</v>
      </c>
      <c r="F54">
        <f t="shared" si="0"/>
        <v>1</v>
      </c>
      <c r="G54">
        <f t="shared" si="1"/>
        <v>0</v>
      </c>
      <c r="H54">
        <f t="shared" si="2"/>
        <v>0</v>
      </c>
      <c r="I54">
        <f t="shared" si="3"/>
        <v>0</v>
      </c>
    </row>
    <row r="55" spans="1:9" ht="12.75">
      <c r="A55" t="s">
        <v>121</v>
      </c>
      <c r="B55" t="s">
        <v>117</v>
      </c>
      <c r="C55" t="s">
        <v>122</v>
      </c>
      <c r="D55" s="2" t="s">
        <v>5</v>
      </c>
      <c r="F55">
        <f t="shared" si="0"/>
        <v>1</v>
      </c>
      <c r="G55">
        <f t="shared" si="1"/>
        <v>0</v>
      </c>
      <c r="H55">
        <f t="shared" si="2"/>
        <v>0</v>
      </c>
      <c r="I55">
        <f t="shared" si="3"/>
        <v>0</v>
      </c>
    </row>
    <row r="56" spans="1:9" ht="12.75">
      <c r="A56" t="s">
        <v>123</v>
      </c>
      <c r="B56" t="s">
        <v>117</v>
      </c>
      <c r="C56" t="s">
        <v>124</v>
      </c>
      <c r="D56" s="2" t="s">
        <v>5</v>
      </c>
      <c r="F56">
        <f t="shared" si="0"/>
        <v>1</v>
      </c>
      <c r="G56">
        <f t="shared" si="1"/>
        <v>0</v>
      </c>
      <c r="H56">
        <f t="shared" si="2"/>
        <v>0</v>
      </c>
      <c r="I56">
        <f t="shared" si="3"/>
        <v>0</v>
      </c>
    </row>
    <row r="57" spans="1:9" ht="12.75">
      <c r="A57" t="s">
        <v>125</v>
      </c>
      <c r="B57" t="s">
        <v>117</v>
      </c>
      <c r="C57" t="s">
        <v>126</v>
      </c>
      <c r="D57" s="2" t="s">
        <v>5</v>
      </c>
      <c r="F57">
        <f t="shared" si="0"/>
        <v>1</v>
      </c>
      <c r="G57">
        <f t="shared" si="1"/>
        <v>0</v>
      </c>
      <c r="H57">
        <f t="shared" si="2"/>
        <v>0</v>
      </c>
      <c r="I57">
        <f t="shared" si="3"/>
        <v>0</v>
      </c>
    </row>
    <row r="58" spans="1:9" ht="12.75">
      <c r="A58" t="s">
        <v>127</v>
      </c>
      <c r="B58" t="s">
        <v>117</v>
      </c>
      <c r="C58" t="s">
        <v>128</v>
      </c>
      <c r="D58" s="2" t="s">
        <v>5</v>
      </c>
      <c r="F58">
        <f t="shared" si="0"/>
        <v>1</v>
      </c>
      <c r="G58">
        <f t="shared" si="1"/>
        <v>0</v>
      </c>
      <c r="H58">
        <f t="shared" si="2"/>
        <v>0</v>
      </c>
      <c r="I58">
        <f t="shared" si="3"/>
        <v>0</v>
      </c>
    </row>
    <row r="59" spans="1:9" ht="12.75">
      <c r="A59" t="s">
        <v>129</v>
      </c>
      <c r="B59" t="s">
        <v>117</v>
      </c>
      <c r="C59" t="s">
        <v>130</v>
      </c>
      <c r="D59" s="2" t="s">
        <v>5</v>
      </c>
      <c r="F59">
        <f t="shared" si="0"/>
        <v>1</v>
      </c>
      <c r="G59">
        <f t="shared" si="1"/>
        <v>0</v>
      </c>
      <c r="H59">
        <f t="shared" si="2"/>
        <v>0</v>
      </c>
      <c r="I59">
        <f t="shared" si="3"/>
        <v>0</v>
      </c>
    </row>
    <row r="60" spans="1:9" ht="12.75">
      <c r="A60" t="s">
        <v>131</v>
      </c>
      <c r="B60" t="s">
        <v>117</v>
      </c>
      <c r="C60" t="s">
        <v>132</v>
      </c>
      <c r="D60" s="2" t="s">
        <v>5</v>
      </c>
      <c r="F60">
        <f t="shared" si="0"/>
        <v>1</v>
      </c>
      <c r="G60">
        <f t="shared" si="1"/>
        <v>0</v>
      </c>
      <c r="H60">
        <f t="shared" si="2"/>
        <v>0</v>
      </c>
      <c r="I60">
        <f t="shared" si="3"/>
        <v>0</v>
      </c>
    </row>
    <row r="61" spans="1:9" ht="12.75">
      <c r="A61" t="s">
        <v>133</v>
      </c>
      <c r="B61" t="s">
        <v>117</v>
      </c>
      <c r="C61" t="s">
        <v>134</v>
      </c>
      <c r="D61" s="2" t="s">
        <v>5</v>
      </c>
      <c r="F61">
        <f t="shared" si="0"/>
        <v>1</v>
      </c>
      <c r="G61">
        <f t="shared" si="1"/>
        <v>0</v>
      </c>
      <c r="H61">
        <f t="shared" si="2"/>
        <v>0</v>
      </c>
      <c r="I61">
        <f t="shared" si="3"/>
        <v>0</v>
      </c>
    </row>
    <row r="62" spans="1:9" ht="12.75">
      <c r="A62" t="s">
        <v>135</v>
      </c>
      <c r="B62" t="s">
        <v>117</v>
      </c>
      <c r="C62" t="s">
        <v>136</v>
      </c>
      <c r="D62" s="2" t="s">
        <v>5</v>
      </c>
      <c r="F62">
        <f t="shared" si="0"/>
        <v>1</v>
      </c>
      <c r="G62">
        <f t="shared" si="1"/>
        <v>0</v>
      </c>
      <c r="H62">
        <f t="shared" si="2"/>
        <v>0</v>
      </c>
      <c r="I62">
        <f t="shared" si="3"/>
        <v>0</v>
      </c>
    </row>
    <row r="63" spans="1:9" ht="12.75">
      <c r="A63" t="s">
        <v>137</v>
      </c>
      <c r="B63" t="s">
        <v>117</v>
      </c>
      <c r="C63" t="s">
        <v>138</v>
      </c>
      <c r="D63" s="2" t="s">
        <v>5</v>
      </c>
      <c r="F63">
        <f t="shared" si="0"/>
        <v>1</v>
      </c>
      <c r="G63">
        <f t="shared" si="1"/>
        <v>0</v>
      </c>
      <c r="H63">
        <f t="shared" si="2"/>
        <v>0</v>
      </c>
      <c r="I63">
        <f t="shared" si="3"/>
        <v>0</v>
      </c>
    </row>
    <row r="64" spans="1:9" ht="12.75">
      <c r="A64" t="s">
        <v>139</v>
      </c>
      <c r="B64" t="s">
        <v>140</v>
      </c>
      <c r="C64" t="s">
        <v>141</v>
      </c>
      <c r="D64" s="2" t="s">
        <v>5</v>
      </c>
      <c r="F64">
        <f t="shared" si="0"/>
        <v>1</v>
      </c>
      <c r="G64">
        <f t="shared" si="1"/>
        <v>0</v>
      </c>
      <c r="H64">
        <f t="shared" si="2"/>
        <v>0</v>
      </c>
      <c r="I64">
        <f t="shared" si="3"/>
        <v>0</v>
      </c>
    </row>
    <row r="65" spans="1:9" ht="12.75">
      <c r="A65" t="s">
        <v>142</v>
      </c>
      <c r="B65" t="s">
        <v>140</v>
      </c>
      <c r="C65" t="s">
        <v>143</v>
      </c>
      <c r="D65" s="2" t="s">
        <v>5</v>
      </c>
      <c r="F65">
        <f t="shared" si="0"/>
        <v>1</v>
      </c>
      <c r="G65">
        <f t="shared" si="1"/>
        <v>0</v>
      </c>
      <c r="H65">
        <f t="shared" si="2"/>
        <v>0</v>
      </c>
      <c r="I65">
        <f t="shared" si="3"/>
        <v>0</v>
      </c>
    </row>
    <row r="66" spans="1:9" ht="12.75">
      <c r="A66" t="s">
        <v>144</v>
      </c>
      <c r="B66" t="s">
        <v>140</v>
      </c>
      <c r="C66" t="s">
        <v>145</v>
      </c>
      <c r="D66" s="2" t="s">
        <v>5</v>
      </c>
      <c r="F66">
        <f t="shared" si="0"/>
        <v>1</v>
      </c>
      <c r="G66">
        <f t="shared" si="1"/>
        <v>0</v>
      </c>
      <c r="H66">
        <f t="shared" si="2"/>
        <v>0</v>
      </c>
      <c r="I66">
        <f t="shared" si="3"/>
        <v>0</v>
      </c>
    </row>
    <row r="67" spans="1:9" ht="12.75">
      <c r="A67" t="s">
        <v>146</v>
      </c>
      <c r="B67" t="s">
        <v>140</v>
      </c>
      <c r="C67" t="s">
        <v>147</v>
      </c>
      <c r="D67" s="2" t="s">
        <v>5</v>
      </c>
      <c r="F67">
        <f t="shared" si="0"/>
        <v>1</v>
      </c>
      <c r="G67">
        <f t="shared" si="1"/>
        <v>0</v>
      </c>
      <c r="H67">
        <f t="shared" si="2"/>
        <v>0</v>
      </c>
      <c r="I67">
        <f t="shared" si="3"/>
        <v>0</v>
      </c>
    </row>
    <row r="68" spans="1:9" ht="12.75">
      <c r="A68" t="s">
        <v>148</v>
      </c>
      <c r="B68" t="s">
        <v>140</v>
      </c>
      <c r="C68" t="s">
        <v>149</v>
      </c>
      <c r="D68" s="2" t="s">
        <v>5</v>
      </c>
      <c r="F68">
        <f t="shared" si="0"/>
        <v>1</v>
      </c>
      <c r="G68">
        <f t="shared" si="1"/>
        <v>0</v>
      </c>
      <c r="H68">
        <f t="shared" si="2"/>
        <v>0</v>
      </c>
      <c r="I68">
        <f t="shared" si="3"/>
        <v>0</v>
      </c>
    </row>
    <row r="69" spans="1:9" ht="12.75">
      <c r="A69" t="s">
        <v>150</v>
      </c>
      <c r="B69" t="s">
        <v>151</v>
      </c>
      <c r="C69" t="s">
        <v>152</v>
      </c>
      <c r="D69" s="2" t="s">
        <v>5</v>
      </c>
      <c r="F69">
        <f t="shared" si="0"/>
        <v>1</v>
      </c>
      <c r="G69">
        <f t="shared" si="1"/>
        <v>0</v>
      </c>
      <c r="H69">
        <f t="shared" si="2"/>
        <v>0</v>
      </c>
      <c r="I69">
        <f t="shared" si="3"/>
        <v>0</v>
      </c>
    </row>
    <row r="70" spans="1:9" ht="12.75">
      <c r="A70" t="s">
        <v>153</v>
      </c>
      <c r="B70" t="s">
        <v>151</v>
      </c>
      <c r="C70" t="s">
        <v>154</v>
      </c>
      <c r="D70" s="2" t="s">
        <v>5</v>
      </c>
      <c r="F70">
        <f t="shared" si="0"/>
        <v>1</v>
      </c>
      <c r="G70">
        <f t="shared" si="1"/>
        <v>0</v>
      </c>
      <c r="H70">
        <f t="shared" si="2"/>
        <v>0</v>
      </c>
      <c r="I70">
        <f t="shared" si="3"/>
        <v>0</v>
      </c>
    </row>
    <row r="71" spans="1:9" ht="12.75">
      <c r="A71" t="s">
        <v>155</v>
      </c>
      <c r="B71" t="s">
        <v>151</v>
      </c>
      <c r="C71" t="s">
        <v>156</v>
      </c>
      <c r="D71" s="2" t="s">
        <v>5</v>
      </c>
      <c r="F71">
        <f t="shared" si="0"/>
        <v>1</v>
      </c>
      <c r="G71">
        <f t="shared" si="1"/>
        <v>0</v>
      </c>
      <c r="H71">
        <f t="shared" si="2"/>
        <v>0</v>
      </c>
      <c r="I71">
        <f t="shared" si="3"/>
        <v>0</v>
      </c>
    </row>
    <row r="72" spans="1:9" ht="12.75">
      <c r="A72" t="s">
        <v>157</v>
      </c>
      <c r="B72" t="s">
        <v>151</v>
      </c>
      <c r="C72" t="s">
        <v>158</v>
      </c>
      <c r="D72" s="2" t="s">
        <v>5</v>
      </c>
      <c r="F72">
        <f t="shared" si="0"/>
        <v>1</v>
      </c>
      <c r="G72">
        <f t="shared" si="1"/>
        <v>0</v>
      </c>
      <c r="H72">
        <f t="shared" si="2"/>
        <v>0</v>
      </c>
      <c r="I72">
        <f t="shared" si="3"/>
        <v>0</v>
      </c>
    </row>
    <row r="73" spans="1:9" ht="12.75">
      <c r="A73" t="s">
        <v>159</v>
      </c>
      <c r="B73" t="s">
        <v>151</v>
      </c>
      <c r="C73" t="s">
        <v>160</v>
      </c>
      <c r="D73" s="2" t="s">
        <v>5</v>
      </c>
      <c r="F73">
        <f t="shared" si="0"/>
        <v>1</v>
      </c>
      <c r="G73">
        <f t="shared" si="1"/>
        <v>0</v>
      </c>
      <c r="H73">
        <f t="shared" si="2"/>
        <v>0</v>
      </c>
      <c r="I73">
        <f t="shared" si="3"/>
        <v>0</v>
      </c>
    </row>
    <row r="74" spans="1:9" ht="12.75">
      <c r="A74" t="s">
        <v>161</v>
      </c>
      <c r="B74" t="s">
        <v>151</v>
      </c>
      <c r="C74" t="s">
        <v>162</v>
      </c>
      <c r="D74" s="2" t="s">
        <v>5</v>
      </c>
      <c r="F74">
        <f t="shared" si="0"/>
        <v>1</v>
      </c>
      <c r="G74">
        <f t="shared" si="1"/>
        <v>0</v>
      </c>
      <c r="H74">
        <f t="shared" si="2"/>
        <v>0</v>
      </c>
      <c r="I74">
        <f t="shared" si="3"/>
        <v>0</v>
      </c>
    </row>
    <row r="75" spans="1:9" ht="12.75">
      <c r="A75" t="s">
        <v>163</v>
      </c>
      <c r="B75" t="s">
        <v>151</v>
      </c>
      <c r="C75" t="s">
        <v>164</v>
      </c>
      <c r="D75" s="2" t="s">
        <v>5</v>
      </c>
      <c r="F75">
        <f t="shared" si="0"/>
        <v>1</v>
      </c>
      <c r="G75">
        <f t="shared" si="1"/>
        <v>0</v>
      </c>
      <c r="H75">
        <f t="shared" si="2"/>
        <v>0</v>
      </c>
      <c r="I75">
        <f t="shared" si="3"/>
        <v>0</v>
      </c>
    </row>
    <row r="76" spans="1:9" ht="12.75">
      <c r="A76" t="s">
        <v>165</v>
      </c>
      <c r="B76" t="s">
        <v>151</v>
      </c>
      <c r="C76" t="s">
        <v>166</v>
      </c>
      <c r="D76" s="2" t="s">
        <v>5</v>
      </c>
      <c r="F76">
        <f t="shared" si="0"/>
        <v>1</v>
      </c>
      <c r="G76">
        <f t="shared" si="1"/>
        <v>0</v>
      </c>
      <c r="H76">
        <f t="shared" si="2"/>
        <v>0</v>
      </c>
      <c r="I76">
        <f t="shared" si="3"/>
        <v>0</v>
      </c>
    </row>
    <row r="77" spans="1:9" ht="12.75">
      <c r="A77" t="s">
        <v>167</v>
      </c>
      <c r="B77" t="s">
        <v>151</v>
      </c>
      <c r="C77" t="s">
        <v>168</v>
      </c>
      <c r="D77" s="2" t="s">
        <v>5</v>
      </c>
      <c r="F77">
        <f t="shared" si="0"/>
        <v>1</v>
      </c>
      <c r="G77">
        <f t="shared" si="1"/>
        <v>0</v>
      </c>
      <c r="H77">
        <f t="shared" si="2"/>
        <v>0</v>
      </c>
      <c r="I77">
        <f t="shared" si="3"/>
        <v>0</v>
      </c>
    </row>
    <row r="78" spans="1:9" ht="12.75">
      <c r="A78" t="s">
        <v>169</v>
      </c>
      <c r="B78" t="s">
        <v>151</v>
      </c>
      <c r="C78" t="s">
        <v>170</v>
      </c>
      <c r="D78" s="2" t="s">
        <v>5</v>
      </c>
      <c r="F78">
        <f t="shared" si="0"/>
        <v>1</v>
      </c>
      <c r="G78">
        <f t="shared" si="1"/>
        <v>0</v>
      </c>
      <c r="H78">
        <f t="shared" si="2"/>
        <v>0</v>
      </c>
      <c r="I78">
        <f t="shared" si="3"/>
        <v>0</v>
      </c>
    </row>
    <row r="79" spans="1:9" ht="12.75">
      <c r="A79" t="s">
        <v>171</v>
      </c>
      <c r="B79" t="s">
        <v>151</v>
      </c>
      <c r="C79" t="s">
        <v>172</v>
      </c>
      <c r="D79" s="2" t="s">
        <v>5</v>
      </c>
      <c r="F79">
        <f t="shared" si="0"/>
        <v>1</v>
      </c>
      <c r="G79">
        <f t="shared" si="1"/>
        <v>0</v>
      </c>
      <c r="H79">
        <f t="shared" si="2"/>
        <v>0</v>
      </c>
      <c r="I79">
        <f t="shared" si="3"/>
        <v>0</v>
      </c>
    </row>
    <row r="80" spans="1:9" ht="12.75">
      <c r="A80" t="s">
        <v>173</v>
      </c>
      <c r="B80" t="s">
        <v>151</v>
      </c>
      <c r="C80" t="s">
        <v>174</v>
      </c>
      <c r="D80" s="2" t="s">
        <v>5</v>
      </c>
      <c r="F80">
        <f t="shared" si="0"/>
        <v>1</v>
      </c>
      <c r="G80">
        <f t="shared" si="1"/>
        <v>0</v>
      </c>
      <c r="H80">
        <f t="shared" si="2"/>
        <v>0</v>
      </c>
      <c r="I80">
        <f t="shared" si="3"/>
        <v>0</v>
      </c>
    </row>
    <row r="81" spans="3:9" ht="12.75">
      <c r="C81" s="1" t="str">
        <f>CONCATENATE("Taux de conformité sur ",SUM(G81:I81)," critères évalués")</f>
        <v>Taux de conformité sur 0 critères évalués</v>
      </c>
      <c r="D81" s="3" t="str">
        <f>IF(G81+H81&gt;0,CONCATENATE(ROUND(G81/(79-I81)*100,0),"%"),"Non disponible")</f>
        <v>Non disponible</v>
      </c>
      <c r="F81">
        <f>SUM(F2:F80)</f>
        <v>79</v>
      </c>
      <c r="G81">
        <f>SUM(G2:G80)</f>
        <v>0</v>
      </c>
      <c r="H81">
        <f>SUM(H2:H80)</f>
        <v>0</v>
      </c>
      <c r="I81">
        <f>SUM(I2:I80)</f>
        <v>0</v>
      </c>
    </row>
  </sheetData>
  <sheetProtection selectLockedCells="1" selectUnlockedCells="1"/>
  <dataValidations count="1">
    <dataValidation type="list" operator="equal" showErrorMessage="1" sqref="D2:D80">
      <formula1>"à évaluer,conforme,non conforme,non applicable"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HANNA</cp:lastModifiedBy>
  <dcterms:modified xsi:type="dcterms:W3CDTF">2023-02-28T08:32:38Z</dcterms:modified>
  <cp:category/>
  <cp:version/>
  <cp:contentType/>
  <cp:contentStatus/>
</cp:coreProperties>
</file>